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ellecave\Documents\Servizi Finanziari\BILANCIO 2024-2026\DELIBERE VARIAZIONI DI BILANCIO\"/>
    </mc:Choice>
  </mc:AlternateContent>
  <xr:revisionPtr revIDLastSave="0" documentId="13_ncr:1_{6C5E590B-267B-42D1-AFA4-E4F6A3ECA968}" xr6:coauthVersionLast="36" xr6:coauthVersionMax="36" xr10:uidLastSave="{00000000-0000-0000-0000-000000000000}"/>
  <bookViews>
    <workbookView xWindow="0" yWindow="0" windowWidth="27090" windowHeight="12180" tabRatio="500" xr2:uid="{00000000-000D-0000-FFFF-FFFF00000000}"/>
  </bookViews>
  <sheets>
    <sheet name="Foglio1" sheetId="1" r:id="rId1"/>
  </sheets>
  <definedNames>
    <definedName name="_xlnm.Print_Area" localSheetId="0">Foglio1!$A$1:$N$30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1" l="1"/>
  <c r="K30" i="1"/>
  <c r="J32" i="1" s="1"/>
  <c r="J30" i="1"/>
  <c r="H30" i="1"/>
  <c r="M29" i="1"/>
  <c r="M28" i="1"/>
  <c r="M27" i="1"/>
  <c r="M26" i="1"/>
  <c r="N24" i="1"/>
  <c r="M24" i="1"/>
  <c r="M23" i="1"/>
  <c r="M22" i="1"/>
  <c r="M21" i="1"/>
  <c r="M20" i="1"/>
  <c r="M19" i="1"/>
  <c r="N16" i="1"/>
  <c r="M16" i="1"/>
  <c r="N14" i="1"/>
  <c r="M14" i="1"/>
  <c r="H10" i="1"/>
  <c r="M9" i="1" s="1"/>
  <c r="N9" i="1" s="1"/>
  <c r="N2" i="1"/>
  <c r="M2" i="1"/>
  <c r="M30" i="1" s="1"/>
</calcChain>
</file>

<file path=xl/sharedStrings.xml><?xml version="1.0" encoding="utf-8"?>
<sst xmlns="http://schemas.openxmlformats.org/spreadsheetml/2006/main" count="159" uniqueCount="83">
  <si>
    <t>CAPITOLO SPESA</t>
  </si>
  <si>
    <t>CAPITOLO ENTRATA</t>
  </si>
  <si>
    <t>MISSIONE</t>
  </si>
  <si>
    <t>PROGRAMMA</t>
  </si>
  <si>
    <t>TITOLO</t>
  </si>
  <si>
    <t>FONDO</t>
  </si>
  <si>
    <t>SERVIZIO</t>
  </si>
  <si>
    <t>IMPORTO</t>
  </si>
  <si>
    <t>CRONOPROGRAMMA DI SPESA</t>
  </si>
  <si>
    <t xml:space="preserve">esercizio 2024 </t>
  </si>
  <si>
    <t>esercizio 2025</t>
  </si>
  <si>
    <t>Previsto ALL a2 Quote vincolate</t>
  </si>
  <si>
    <t>Utilizzato</t>
  </si>
  <si>
    <t>Differenza Quote vincolate - Utilizzo</t>
  </si>
  <si>
    <t>1416.23</t>
  </si>
  <si>
    <t>avanzo vincolato</t>
  </si>
  <si>
    <t>FONDO POVERTA' 2020</t>
  </si>
  <si>
    <t>ASSISTENZA DOMICILIARE ANZIANI</t>
  </si>
  <si>
    <t xml:space="preserve">INDIZIONE GARA  PER N. 12 MESI. </t>
  </si>
  <si>
    <t>PROROGA SERVIZIO PERIODO MARZO/SETTEMBRE  2024</t>
  </si>
  <si>
    <t>ASSISTENZA DOMICILIARE disabili</t>
  </si>
  <si>
    <t>SUPPORTO SERVIZIO SOCIALE</t>
  </si>
  <si>
    <t>SUPPORTO UFFICIO DI PIANO</t>
  </si>
  <si>
    <t>SPESE PERSONALE INTERNO- ASSISTENTI SOCIALI</t>
  </si>
  <si>
    <t xml:space="preserve">PAGAMENTO STIPENDI PER ASSISTENTI SOCIALI PERIODO 01.07.2024-31.12.2024 e Proroga  01.09.2024 -30 giugno 2025 </t>
  </si>
  <si>
    <t>1418.00</t>
  </si>
  <si>
    <t>FONDO POVERTA' 2018</t>
  </si>
  <si>
    <t>CENTRO PER LA FAMIGLIA</t>
  </si>
  <si>
    <t>PROROGA CENTRO FAMIGLIA 01.01.2024-30.06.2024</t>
  </si>
  <si>
    <t>ASSISTENZA DOMICILIARE DISABILI</t>
  </si>
  <si>
    <t>SUPPORTO AMMINISTRATIVO/PROROGA</t>
  </si>
  <si>
    <t>PERIODO 01.07.2024 -28.02.2025</t>
  </si>
  <si>
    <t>1418.06</t>
  </si>
  <si>
    <t>DOPO DI NOI</t>
  </si>
  <si>
    <t>PROGETTI INERENTI IL DOPO DI NOI (GRUPPO APP.TO)</t>
  </si>
  <si>
    <t xml:space="preserve">N. 3 PROGETTI DA AVVIARE PER N. 12 MENSILITA' , </t>
  </si>
  <si>
    <t>176/05</t>
  </si>
  <si>
    <t xml:space="preserve">N. 2 PROGETTI PROROGATi PER N. 12 MENSILITA' </t>
  </si>
  <si>
    <t>1463.07</t>
  </si>
  <si>
    <t>FONDO INCLUSIONE SCOLASTICA</t>
  </si>
  <si>
    <t>INTEGRAZIONE SCOLASTICA</t>
  </si>
  <si>
    <t>SERVIZIO INT. SCOLASTICA 01.10.2023-22.12.2023</t>
  </si>
  <si>
    <t>1462/07</t>
  </si>
  <si>
    <t>182/04</t>
  </si>
  <si>
    <t>SERVIZIO INT. SCOLASTICA 01.01.2024-31.05.2024</t>
  </si>
  <si>
    <t>INDIZIONE GARA  PER N. 8 MESI. ANNO SCOLASTICO 2024/2025 - PERIODO 01.10.2024-31.05.2025</t>
  </si>
  <si>
    <t>667.01</t>
  </si>
  <si>
    <t>FONDO SOLIDARIETA' COMUNALE</t>
  </si>
  <si>
    <t>TRASPORTO SCOLASTICO ALUNNI DISABILI</t>
  </si>
  <si>
    <t>INDIZIONE GARA   ANNO SCOLASTICO 2024/2025 - PERIODO 01.10.2024-31.05.2025</t>
  </si>
  <si>
    <t xml:space="preserve"> </t>
  </si>
  <si>
    <t>1463.09</t>
  </si>
  <si>
    <t>FONDO PARI OPPORTUNITA'</t>
  </si>
  <si>
    <t xml:space="preserve">CASE FAMIGLIA DONNE MALTRATTATE </t>
  </si>
  <si>
    <t xml:space="preserve">CONVENZIONE CON STRUTTURE </t>
  </si>
  <si>
    <t>1418.09</t>
  </si>
  <si>
    <t>FONDI REGIONALE 0/6 ANNI</t>
  </si>
  <si>
    <t>QUOTE ASILI NIDO</t>
  </si>
  <si>
    <t>TRASFERIMENTO AI COMUNI DELL'AMBITO C02</t>
  </si>
  <si>
    <t>1418.07</t>
  </si>
  <si>
    <t>FONDO REGIONALE INC. SPORTIVA</t>
  </si>
  <si>
    <t>ATTIVITA' SPORTIVE RAGAZZI</t>
  </si>
  <si>
    <t xml:space="preserve">CONVENZIONI CON ENTI DEL PRIVATO SOCIALE PER LE ATTIVITA DEL PROGETTO. </t>
  </si>
  <si>
    <t>1418.02</t>
  </si>
  <si>
    <t>FONDO REGIONALE DISABILI</t>
  </si>
  <si>
    <t>1419.02</t>
  </si>
  <si>
    <t>COMPARTECIPAZIONE COMUNI</t>
  </si>
  <si>
    <t>CENTRO DISABILI</t>
  </si>
  <si>
    <t>PROROGA SERVIZIO PERIODO 01.01.2024-30.09.2024</t>
  </si>
  <si>
    <t>1416/02</t>
  </si>
  <si>
    <t>RETTE DISABILI SOCIO/SANITARIO</t>
  </si>
  <si>
    <t>PAGAMENTO RETTE PSICHIATRICI ANNO 2024</t>
  </si>
  <si>
    <t>1416.08</t>
  </si>
  <si>
    <t>FONDO SOCIALE REGIONALE</t>
  </si>
  <si>
    <t>1419.01</t>
  </si>
  <si>
    <t>1416.09</t>
  </si>
  <si>
    <t>FNA</t>
  </si>
  <si>
    <t>ASSEGNI DI CURA</t>
  </si>
  <si>
    <t xml:space="preserve">LIQUIDAZIONE ASSEGNI MALATI GRAVISSIMI </t>
  </si>
  <si>
    <t>1417.07</t>
  </si>
  <si>
    <t>FNPS</t>
  </si>
  <si>
    <t xml:space="preserve">TOTALE </t>
  </si>
  <si>
    <t>All.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</si>
</sst>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_-* #,##0.00&quot; €&quot;_-;\-* #,##0.00&quot; €&quot;_-;_-* \-??&quot; €&quot;_-;_-@_-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5E0B4"/>
      </patternFill>
    </fill>
    <fill>
      <patternFill patternType="solid">
        <fgColor rgb="FFB4C7E7"/>
        <bgColor rgb="FF99CCFF"/>
      </patternFill>
    </fill>
    <fill>
      <patternFill patternType="solid">
        <fgColor rgb="FFC5E0B4"/>
        <bgColor rgb="FFD9D9D9"/>
      </patternFill>
    </fill>
    <fill>
      <patternFill patternType="solid">
        <fgColor rgb="FFFFE699"/>
        <b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69">
    <xf numFmtId="0" fontId="0" fillId="0" borderId="0" xfId="0"/>
    <xf numFmtId="0" fontId="0" fillId="5" borderId="1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0" fillId="0" borderId="1" xfId="1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164" fontId="0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0" fillId="3" borderId="1" xfId="1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</xf>
    <xf numFmtId="165" fontId="0" fillId="3" borderId="1" xfId="1" applyFont="1" applyFill="1" applyBorder="1" applyAlignment="1" applyProtection="1"/>
    <xf numFmtId="0" fontId="0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165" fontId="0" fillId="4" borderId="1" xfId="1" applyFont="1" applyFill="1" applyBorder="1" applyAlignment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5" fontId="0" fillId="0" borderId="1" xfId="1" applyFont="1" applyBorder="1" applyAlignment="1" applyProtection="1">
      <alignment horizontal="right" vertical="center" wrapText="1"/>
    </xf>
    <xf numFmtId="165" fontId="0" fillId="0" borderId="1" xfId="1" applyFont="1" applyBorder="1" applyAlignment="1" applyProtection="1"/>
    <xf numFmtId="0" fontId="0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165" fontId="0" fillId="5" borderId="1" xfId="1" applyFont="1" applyFill="1" applyBorder="1" applyAlignment="1" applyProtection="1"/>
    <xf numFmtId="0" fontId="0" fillId="0" borderId="1" xfId="0" applyFont="1" applyBorder="1" applyAlignment="1" applyProtection="1">
      <alignment horizontal="center" vertical="center" wrapText="1"/>
    </xf>
    <xf numFmtId="165" fontId="5" fillId="0" borderId="1" xfId="0" applyNumberFormat="1" applyFont="1" applyBorder="1" applyAlignment="1" applyProtection="1"/>
    <xf numFmtId="0" fontId="0" fillId="0" borderId="1" xfId="0" applyBorder="1" applyAlignment="1" applyProtection="1"/>
    <xf numFmtId="165" fontId="0" fillId="0" borderId="1" xfId="1" applyFont="1" applyBorder="1" applyAlignment="1" applyProtection="1">
      <alignment horizontal="right" vertical="center"/>
    </xf>
    <xf numFmtId="0" fontId="0" fillId="6" borderId="1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1" xfId="0" applyNumberFormat="1" applyFill="1" applyBorder="1" applyAlignment="1" applyProtection="1">
      <alignment horizontal="center" vertical="center"/>
    </xf>
    <xf numFmtId="165" fontId="0" fillId="6" borderId="1" xfId="1" applyFont="1" applyFill="1" applyBorder="1" applyAlignment="1" applyProtection="1"/>
    <xf numFmtId="164" fontId="0" fillId="0" borderId="1" xfId="1" applyNumberFormat="1" applyFont="1" applyBorder="1" applyAlignment="1" applyProtection="1"/>
    <xf numFmtId="0" fontId="0" fillId="0" borderId="1" xfId="0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65" fontId="1" fillId="0" borderId="1" xfId="1" applyFont="1" applyBorder="1" applyAlignment="1" applyProtection="1">
      <alignment vertical="center"/>
    </xf>
    <xf numFmtId="164" fontId="1" fillId="0" borderId="1" xfId="1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/>
    <xf numFmtId="165" fontId="0" fillId="0" borderId="0" xfId="0" applyNumberFormat="1" applyAlignment="1" applyProtection="1"/>
    <xf numFmtId="4" fontId="0" fillId="0" borderId="0" xfId="0" applyNumberFormat="1" applyFont="1" applyAlignment="1" applyProtection="1"/>
    <xf numFmtId="164" fontId="0" fillId="0" borderId="0" xfId="0" applyNumberFormat="1" applyFont="1" applyAlignment="1" applyProtection="1"/>
    <xf numFmtId="0" fontId="0" fillId="5" borderId="1" xfId="0" applyFont="1" applyFill="1" applyBorder="1" applyAlignment="1" applyProtection="1">
      <alignment horizontal="center" vertical="center" wrapText="1"/>
    </xf>
    <xf numFmtId="164" fontId="0" fillId="5" borderId="1" xfId="1" applyNumberFormat="1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</xf>
    <xf numFmtId="164" fontId="0" fillId="6" borderId="1" xfId="1" applyNumberFormat="1" applyFont="1" applyFill="1" applyBorder="1" applyAlignment="1" applyProtection="1">
      <alignment horizontal="center" vertical="center"/>
    </xf>
    <xf numFmtId="164" fontId="0" fillId="6" borderId="1" xfId="0" applyNumberFormat="1" applyFill="1" applyBorder="1" applyAlignment="1" applyProtection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="96" zoomScaleNormal="96" workbookViewId="0">
      <selection activeCell="O32" sqref="A1:O32"/>
    </sheetView>
  </sheetViews>
  <sheetFormatPr defaultColWidth="8.7109375" defaultRowHeight="15" x14ac:dyDescent="0.25"/>
  <cols>
    <col min="1" max="1" width="12.5703125" customWidth="1"/>
    <col min="2" max="5" width="12.28515625" customWidth="1"/>
    <col min="6" max="6" width="26.140625" customWidth="1"/>
    <col min="7" max="7" width="37.85546875" customWidth="1"/>
    <col min="8" max="8" width="14.7109375" customWidth="1"/>
    <col min="9" max="9" width="61" customWidth="1"/>
    <col min="10" max="10" width="18.140625" customWidth="1"/>
    <col min="11" max="11" width="16.7109375" customWidth="1"/>
    <col min="12" max="12" width="18.28515625" customWidth="1"/>
    <col min="13" max="13" width="16.7109375" customWidth="1"/>
    <col min="14" max="14" width="12.85546875" customWidth="1"/>
  </cols>
  <sheetData>
    <row r="1" spans="1:14" ht="64.5" customHeight="1" x14ac:dyDescent="0.25">
      <c r="A1" s="15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5" t="s">
        <v>11</v>
      </c>
      <c r="M1" s="17" t="s">
        <v>12</v>
      </c>
      <c r="N1" s="15" t="s">
        <v>13</v>
      </c>
    </row>
    <row r="2" spans="1:14" ht="30" customHeight="1" x14ac:dyDescent="0.25">
      <c r="A2" s="14" t="s">
        <v>14</v>
      </c>
      <c r="B2" s="14" t="s">
        <v>15</v>
      </c>
      <c r="C2" s="18">
        <v>12</v>
      </c>
      <c r="D2" s="18">
        <v>4</v>
      </c>
      <c r="E2" s="18">
        <v>1</v>
      </c>
      <c r="F2" s="19" t="s">
        <v>16</v>
      </c>
      <c r="G2" s="18" t="s">
        <v>17</v>
      </c>
      <c r="H2" s="20">
        <v>176938.65</v>
      </c>
      <c r="I2" s="18" t="s">
        <v>18</v>
      </c>
      <c r="J2" s="21">
        <v>44234.66</v>
      </c>
      <c r="K2" s="21">
        <v>132703.99</v>
      </c>
      <c r="L2" s="13">
        <v>1379516.59</v>
      </c>
      <c r="M2" s="12">
        <f>SUM(H2:H8)</f>
        <v>1136053.6100000001</v>
      </c>
      <c r="N2" s="11">
        <f>L2-M2</f>
        <v>243462.97999999998</v>
      </c>
    </row>
    <row r="3" spans="1:14" ht="30" customHeight="1" x14ac:dyDescent="0.25">
      <c r="A3" s="14"/>
      <c r="B3" s="14"/>
      <c r="C3" s="18">
        <v>12</v>
      </c>
      <c r="D3" s="18">
        <v>4</v>
      </c>
      <c r="E3" s="18">
        <v>1</v>
      </c>
      <c r="F3" s="19" t="s">
        <v>16</v>
      </c>
      <c r="G3" s="18" t="s">
        <v>17</v>
      </c>
      <c r="H3" s="20">
        <v>107122.16</v>
      </c>
      <c r="I3" s="18" t="s">
        <v>19</v>
      </c>
      <c r="J3" s="21">
        <v>107122.16</v>
      </c>
      <c r="K3" s="21"/>
      <c r="L3" s="13"/>
      <c r="M3" s="12"/>
      <c r="N3" s="11"/>
    </row>
    <row r="4" spans="1:14" ht="30" customHeight="1" x14ac:dyDescent="0.25">
      <c r="A4" s="14"/>
      <c r="B4" s="14"/>
      <c r="C4" s="18">
        <v>12</v>
      </c>
      <c r="D4" s="18">
        <v>4</v>
      </c>
      <c r="E4" s="18">
        <v>1</v>
      </c>
      <c r="F4" s="19" t="s">
        <v>16</v>
      </c>
      <c r="G4" s="18" t="s">
        <v>20</v>
      </c>
      <c r="H4" s="20">
        <v>169610.23</v>
      </c>
      <c r="I4" s="18" t="s">
        <v>18</v>
      </c>
      <c r="J4" s="21">
        <v>42402.559999999998</v>
      </c>
      <c r="K4" s="21">
        <v>127207.67</v>
      </c>
      <c r="L4" s="13"/>
      <c r="M4" s="12"/>
      <c r="N4" s="11"/>
    </row>
    <row r="5" spans="1:14" ht="30" customHeight="1" x14ac:dyDescent="0.25">
      <c r="A5" s="14"/>
      <c r="B5" s="14"/>
      <c r="C5" s="18">
        <v>12</v>
      </c>
      <c r="D5" s="18">
        <v>4</v>
      </c>
      <c r="E5" s="18">
        <v>1</v>
      </c>
      <c r="F5" s="19" t="s">
        <v>16</v>
      </c>
      <c r="G5" s="18" t="s">
        <v>20</v>
      </c>
      <c r="H5" s="20">
        <v>130389.77</v>
      </c>
      <c r="I5" s="18" t="s">
        <v>19</v>
      </c>
      <c r="J5" s="21">
        <v>130389.77</v>
      </c>
      <c r="K5" s="21"/>
      <c r="L5" s="13"/>
      <c r="M5" s="12"/>
      <c r="N5" s="11"/>
    </row>
    <row r="6" spans="1:14" ht="30" customHeight="1" x14ac:dyDescent="0.25">
      <c r="A6" s="14"/>
      <c r="B6" s="14"/>
      <c r="C6" s="18">
        <v>12</v>
      </c>
      <c r="D6" s="18">
        <v>4</v>
      </c>
      <c r="E6" s="18">
        <v>1</v>
      </c>
      <c r="F6" s="19" t="s">
        <v>16</v>
      </c>
      <c r="G6" s="18" t="s">
        <v>21</v>
      </c>
      <c r="H6" s="20">
        <v>198993.6</v>
      </c>
      <c r="I6" s="18" t="s">
        <v>18</v>
      </c>
      <c r="J6" s="21">
        <v>82914</v>
      </c>
      <c r="K6" s="21">
        <v>116079.6</v>
      </c>
      <c r="L6" s="13"/>
      <c r="M6" s="12"/>
      <c r="N6" s="11"/>
    </row>
    <row r="7" spans="1:14" ht="30" customHeight="1" x14ac:dyDescent="0.25">
      <c r="A7" s="14"/>
      <c r="B7" s="14"/>
      <c r="C7" s="18">
        <v>12</v>
      </c>
      <c r="D7" s="18">
        <v>4</v>
      </c>
      <c r="E7" s="18">
        <v>1</v>
      </c>
      <c r="F7" s="19" t="s">
        <v>16</v>
      </c>
      <c r="G7" s="18" t="s">
        <v>22</v>
      </c>
      <c r="H7" s="20">
        <v>65208</v>
      </c>
      <c r="I7" s="18" t="s">
        <v>18</v>
      </c>
      <c r="J7" s="21">
        <v>27170</v>
      </c>
      <c r="K7" s="21">
        <v>38038</v>
      </c>
      <c r="L7" s="13"/>
      <c r="M7" s="12"/>
      <c r="N7" s="11"/>
    </row>
    <row r="8" spans="1:14" ht="30" customHeight="1" x14ac:dyDescent="0.25">
      <c r="A8" s="14"/>
      <c r="B8" s="14"/>
      <c r="C8" s="18">
        <v>12</v>
      </c>
      <c r="D8" s="18">
        <v>4</v>
      </c>
      <c r="E8" s="18">
        <v>1</v>
      </c>
      <c r="F8" s="19" t="s">
        <v>16</v>
      </c>
      <c r="G8" s="18" t="s">
        <v>23</v>
      </c>
      <c r="H8" s="20">
        <v>287791.2</v>
      </c>
      <c r="I8" s="18" t="s">
        <v>24</v>
      </c>
      <c r="J8" s="21">
        <v>154964</v>
      </c>
      <c r="K8" s="21">
        <v>132827.20000000001</v>
      </c>
      <c r="L8" s="13"/>
      <c r="M8" s="12"/>
      <c r="N8" s="11"/>
    </row>
    <row r="9" spans="1:14" ht="30" customHeight="1" x14ac:dyDescent="0.25">
      <c r="A9" s="10" t="s">
        <v>25</v>
      </c>
      <c r="B9" s="9" t="s">
        <v>15</v>
      </c>
      <c r="C9" s="23">
        <v>12</v>
      </c>
      <c r="D9" s="23">
        <v>4</v>
      </c>
      <c r="E9" s="23">
        <v>1</v>
      </c>
      <c r="F9" s="24" t="s">
        <v>26</v>
      </c>
      <c r="G9" s="22" t="s">
        <v>27</v>
      </c>
      <c r="H9" s="25">
        <v>101971.38</v>
      </c>
      <c r="I9" s="23" t="s">
        <v>28</v>
      </c>
      <c r="J9" s="26">
        <v>101971.38</v>
      </c>
      <c r="K9" s="26"/>
      <c r="L9" s="8">
        <v>800533.48</v>
      </c>
      <c r="M9" s="7">
        <f>SUM(H9:H13)</f>
        <v>425534.19</v>
      </c>
      <c r="N9" s="7">
        <f>L9-M9</f>
        <v>374999.29</v>
      </c>
    </row>
    <row r="10" spans="1:14" ht="30" customHeight="1" x14ac:dyDescent="0.25">
      <c r="A10" s="10"/>
      <c r="B10" s="10"/>
      <c r="C10" s="23">
        <v>12</v>
      </c>
      <c r="D10" s="23">
        <v>4</v>
      </c>
      <c r="E10" s="23">
        <v>1</v>
      </c>
      <c r="F10" s="24" t="s">
        <v>26</v>
      </c>
      <c r="G10" s="22" t="s">
        <v>27</v>
      </c>
      <c r="H10" s="25">
        <f>104393.6-H9</f>
        <v>2422.2200000000012</v>
      </c>
      <c r="I10" s="23" t="s">
        <v>18</v>
      </c>
      <c r="J10" s="26">
        <v>1211.1099999999999</v>
      </c>
      <c r="K10" s="26">
        <v>1211.1099999999999</v>
      </c>
      <c r="L10" s="8"/>
      <c r="M10" s="7"/>
      <c r="N10" s="7"/>
    </row>
    <row r="11" spans="1:14" ht="30" customHeight="1" x14ac:dyDescent="0.25">
      <c r="A11" s="10"/>
      <c r="B11" s="10"/>
      <c r="C11" s="23">
        <v>12</v>
      </c>
      <c r="D11" s="23">
        <v>4</v>
      </c>
      <c r="E11" s="23">
        <v>1</v>
      </c>
      <c r="F11" s="24" t="s">
        <v>26</v>
      </c>
      <c r="G11" s="22" t="s">
        <v>29</v>
      </c>
      <c r="H11" s="25">
        <v>129857.59</v>
      </c>
      <c r="I11" s="23" t="s">
        <v>18</v>
      </c>
      <c r="J11" s="26">
        <v>32464.400000000001</v>
      </c>
      <c r="K11" s="26">
        <v>97393.19</v>
      </c>
      <c r="L11" s="8"/>
      <c r="M11" s="7"/>
      <c r="N11" s="7"/>
    </row>
    <row r="12" spans="1:14" ht="30" customHeight="1" x14ac:dyDescent="0.25">
      <c r="A12" s="10"/>
      <c r="B12" s="10"/>
      <c r="C12" s="23">
        <v>12</v>
      </c>
      <c r="D12" s="23">
        <v>4</v>
      </c>
      <c r="E12" s="23">
        <v>1</v>
      </c>
      <c r="F12" s="24" t="s">
        <v>26</v>
      </c>
      <c r="G12" s="22" t="s">
        <v>27</v>
      </c>
      <c r="H12" s="25">
        <v>150060</v>
      </c>
      <c r="I12" s="23" t="s">
        <v>18</v>
      </c>
      <c r="J12" s="26">
        <v>75030</v>
      </c>
      <c r="K12" s="26">
        <v>75030</v>
      </c>
      <c r="L12" s="8"/>
      <c r="M12" s="7"/>
      <c r="N12" s="7"/>
    </row>
    <row r="13" spans="1:14" ht="30" customHeight="1" x14ac:dyDescent="0.25">
      <c r="A13" s="10"/>
      <c r="B13" s="10"/>
      <c r="C13" s="23">
        <v>12</v>
      </c>
      <c r="D13" s="23">
        <v>4</v>
      </c>
      <c r="E13" s="23">
        <v>1</v>
      </c>
      <c r="F13" s="24" t="s">
        <v>26</v>
      </c>
      <c r="G13" s="24" t="s">
        <v>30</v>
      </c>
      <c r="H13" s="25">
        <v>41223</v>
      </c>
      <c r="I13" s="23" t="s">
        <v>31</v>
      </c>
      <c r="J13" s="26">
        <v>30917.25</v>
      </c>
      <c r="K13" s="26">
        <v>10305.75</v>
      </c>
      <c r="L13" s="8"/>
      <c r="M13" s="7"/>
      <c r="N13" s="7"/>
    </row>
    <row r="14" spans="1:14" ht="43.5" customHeight="1" x14ac:dyDescent="0.25">
      <c r="A14" s="6" t="s">
        <v>32</v>
      </c>
      <c r="B14" s="5" t="s">
        <v>15</v>
      </c>
      <c r="C14" s="29">
        <v>12</v>
      </c>
      <c r="D14" s="29">
        <v>4</v>
      </c>
      <c r="E14" s="29">
        <v>1</v>
      </c>
      <c r="F14" s="30" t="s">
        <v>33</v>
      </c>
      <c r="G14" s="29" t="s">
        <v>34</v>
      </c>
      <c r="H14" s="31">
        <v>51879.08</v>
      </c>
      <c r="I14" s="29" t="s">
        <v>35</v>
      </c>
      <c r="J14" s="32">
        <v>30818.720000000001</v>
      </c>
      <c r="K14" s="33">
        <v>21060.36</v>
      </c>
      <c r="L14" s="4">
        <v>87662.6</v>
      </c>
      <c r="M14" s="3">
        <f>SUM(H14:H15)</f>
        <v>87662.6</v>
      </c>
      <c r="N14" s="2">
        <f>L14-M14</f>
        <v>0</v>
      </c>
    </row>
    <row r="15" spans="1:14" ht="48" customHeight="1" x14ac:dyDescent="0.25">
      <c r="A15" s="6"/>
      <c r="B15" s="5" t="s">
        <v>36</v>
      </c>
      <c r="C15" s="29">
        <v>12</v>
      </c>
      <c r="D15" s="29">
        <v>4</v>
      </c>
      <c r="E15" s="29">
        <v>1</v>
      </c>
      <c r="F15" s="30" t="s">
        <v>33</v>
      </c>
      <c r="G15" s="29" t="s">
        <v>34</v>
      </c>
      <c r="H15" s="31">
        <v>35783.519999999997</v>
      </c>
      <c r="I15" s="29" t="s">
        <v>37</v>
      </c>
      <c r="J15" s="32">
        <v>17891.759999999998</v>
      </c>
      <c r="K15" s="32">
        <v>17891.759999999998</v>
      </c>
      <c r="L15" s="4"/>
      <c r="M15" s="3"/>
      <c r="N15" s="2"/>
    </row>
    <row r="16" spans="1:14" ht="30" customHeight="1" x14ac:dyDescent="0.25">
      <c r="A16" s="1" t="s">
        <v>38</v>
      </c>
      <c r="B16" s="63" t="s">
        <v>15</v>
      </c>
      <c r="C16" s="35">
        <v>12</v>
      </c>
      <c r="D16" s="35">
        <v>4</v>
      </c>
      <c r="E16" s="35">
        <v>1</v>
      </c>
      <c r="F16" s="36" t="s">
        <v>39</v>
      </c>
      <c r="G16" s="34" t="s">
        <v>40</v>
      </c>
      <c r="H16" s="37">
        <v>55249.9</v>
      </c>
      <c r="I16" s="35" t="s">
        <v>41</v>
      </c>
      <c r="J16" s="38">
        <v>55249.9</v>
      </c>
      <c r="K16" s="38"/>
      <c r="L16" s="64">
        <v>301683.13</v>
      </c>
      <c r="M16" s="65">
        <f>SUM(H16:H18)</f>
        <v>301683.13</v>
      </c>
      <c r="N16" s="65">
        <f>L16-M16</f>
        <v>0</v>
      </c>
    </row>
    <row r="17" spans="1:14" ht="30" customHeight="1" x14ac:dyDescent="0.25">
      <c r="A17" s="1" t="s">
        <v>42</v>
      </c>
      <c r="B17" s="63" t="s">
        <v>43</v>
      </c>
      <c r="C17" s="35">
        <v>12</v>
      </c>
      <c r="D17" s="35">
        <v>4</v>
      </c>
      <c r="E17" s="35">
        <v>1</v>
      </c>
      <c r="F17" s="36" t="s">
        <v>39</v>
      </c>
      <c r="G17" s="34" t="s">
        <v>40</v>
      </c>
      <c r="H17" s="37">
        <v>92083.16</v>
      </c>
      <c r="I17" s="35" t="s">
        <v>44</v>
      </c>
      <c r="J17" s="38">
        <v>92083.16</v>
      </c>
      <c r="K17" s="38"/>
      <c r="L17" s="64"/>
      <c r="M17" s="65"/>
      <c r="N17" s="65"/>
    </row>
    <row r="18" spans="1:14" ht="30" customHeight="1" x14ac:dyDescent="0.25">
      <c r="A18" s="1" t="s">
        <v>42</v>
      </c>
      <c r="B18" s="63" t="s">
        <v>43</v>
      </c>
      <c r="C18" s="35">
        <v>12</v>
      </c>
      <c r="D18" s="35">
        <v>4</v>
      </c>
      <c r="E18" s="35">
        <v>1</v>
      </c>
      <c r="F18" s="36" t="s">
        <v>39</v>
      </c>
      <c r="G18" s="34" t="s">
        <v>40</v>
      </c>
      <c r="H18" s="37">
        <v>154350.07</v>
      </c>
      <c r="I18" s="35" t="s">
        <v>45</v>
      </c>
      <c r="J18" s="38">
        <v>57881.279999999999</v>
      </c>
      <c r="K18" s="38">
        <v>96468.79</v>
      </c>
      <c r="L18" s="64"/>
      <c r="M18" s="65"/>
      <c r="N18" s="65"/>
    </row>
    <row r="19" spans="1:14" ht="30" customHeight="1" x14ac:dyDescent="0.25">
      <c r="A19" s="27" t="s">
        <v>46</v>
      </c>
      <c r="B19" s="39" t="s">
        <v>15</v>
      </c>
      <c r="C19" s="29">
        <v>12</v>
      </c>
      <c r="D19" s="29">
        <v>4</v>
      </c>
      <c r="E19" s="29">
        <v>1</v>
      </c>
      <c r="F19" s="30" t="s">
        <v>47</v>
      </c>
      <c r="G19" s="29" t="s">
        <v>48</v>
      </c>
      <c r="H19" s="31">
        <v>66096.149999999994</v>
      </c>
      <c r="I19" s="29" t="s">
        <v>49</v>
      </c>
      <c r="J19" s="33">
        <v>24000</v>
      </c>
      <c r="K19" s="33">
        <v>42096.15</v>
      </c>
      <c r="L19" s="33" t="s">
        <v>50</v>
      </c>
      <c r="M19" s="40">
        <f>SUM(J19:L19)</f>
        <v>66096.149999999994</v>
      </c>
      <c r="N19" s="41"/>
    </row>
    <row r="20" spans="1:14" ht="30" customHeight="1" x14ac:dyDescent="0.25">
      <c r="A20" s="27" t="s">
        <v>51</v>
      </c>
      <c r="B20" s="39" t="s">
        <v>15</v>
      </c>
      <c r="C20" s="29">
        <v>12</v>
      </c>
      <c r="D20" s="29">
        <v>4</v>
      </c>
      <c r="E20" s="29">
        <v>1</v>
      </c>
      <c r="F20" s="30" t="s">
        <v>52</v>
      </c>
      <c r="G20" s="29" t="s">
        <v>53</v>
      </c>
      <c r="H20" s="31">
        <v>65017.25</v>
      </c>
      <c r="I20" s="29" t="s">
        <v>54</v>
      </c>
      <c r="J20" s="32">
        <v>65017.25</v>
      </c>
      <c r="K20" s="33"/>
      <c r="L20" s="32" t="s">
        <v>50</v>
      </c>
      <c r="M20" s="40">
        <f>SUM(J20:L20)</f>
        <v>65017.25</v>
      </c>
      <c r="N20" s="41"/>
    </row>
    <row r="21" spans="1:14" ht="30" customHeight="1" x14ac:dyDescent="0.25">
      <c r="A21" s="27" t="s">
        <v>55</v>
      </c>
      <c r="B21" s="39" t="s">
        <v>15</v>
      </c>
      <c r="C21" s="29">
        <v>12</v>
      </c>
      <c r="D21" s="29">
        <v>4</v>
      </c>
      <c r="E21" s="29">
        <v>1</v>
      </c>
      <c r="F21" s="30" t="s">
        <v>56</v>
      </c>
      <c r="G21" s="27" t="s">
        <v>57</v>
      </c>
      <c r="H21" s="31">
        <v>147018.17000000001</v>
      </c>
      <c r="I21" s="29" t="s">
        <v>58</v>
      </c>
      <c r="J21" s="33">
        <v>147018.17000000001</v>
      </c>
      <c r="K21" s="33"/>
      <c r="L21" s="33" t="s">
        <v>50</v>
      </c>
      <c r="M21" s="40">
        <f>SUM(J21:L21)</f>
        <v>147018.17000000001</v>
      </c>
      <c r="N21" s="41"/>
    </row>
    <row r="22" spans="1:14" ht="30" customHeight="1" x14ac:dyDescent="0.25">
      <c r="A22" s="27" t="s">
        <v>59</v>
      </c>
      <c r="B22" s="39" t="s">
        <v>15</v>
      </c>
      <c r="C22" s="29">
        <v>12</v>
      </c>
      <c r="D22" s="29">
        <v>4</v>
      </c>
      <c r="E22" s="29">
        <v>1</v>
      </c>
      <c r="F22" s="30" t="s">
        <v>60</v>
      </c>
      <c r="G22" s="27" t="s">
        <v>61</v>
      </c>
      <c r="H22" s="31">
        <v>70000</v>
      </c>
      <c r="I22" s="29" t="s">
        <v>62</v>
      </c>
      <c r="J22" s="42">
        <v>70000</v>
      </c>
      <c r="K22" s="33"/>
      <c r="L22" s="42" t="s">
        <v>50</v>
      </c>
      <c r="M22" s="40">
        <f>SUM(J22:L22)</f>
        <v>70000</v>
      </c>
      <c r="N22" s="41"/>
    </row>
    <row r="23" spans="1:14" ht="30" customHeight="1" x14ac:dyDescent="0.25">
      <c r="A23" s="27" t="s">
        <v>63</v>
      </c>
      <c r="B23" s="39" t="s">
        <v>15</v>
      </c>
      <c r="C23" s="29">
        <v>12</v>
      </c>
      <c r="D23" s="29">
        <v>4</v>
      </c>
      <c r="E23" s="29">
        <v>1</v>
      </c>
      <c r="F23" s="30" t="s">
        <v>64</v>
      </c>
      <c r="G23" s="27" t="s">
        <v>40</v>
      </c>
      <c r="H23" s="31">
        <v>9948.51</v>
      </c>
      <c r="I23" s="29" t="s">
        <v>45</v>
      </c>
      <c r="J23" s="33">
        <v>3730.7</v>
      </c>
      <c r="K23" s="33">
        <v>6217.81</v>
      </c>
      <c r="L23" s="33" t="s">
        <v>50</v>
      </c>
      <c r="M23" s="40">
        <f>SUM(J23:L23)</f>
        <v>9948.51</v>
      </c>
      <c r="N23" s="41"/>
    </row>
    <row r="24" spans="1:14" ht="30" customHeight="1" x14ac:dyDescent="0.25">
      <c r="A24" s="66" t="s">
        <v>65</v>
      </c>
      <c r="B24" s="44" t="s">
        <v>15</v>
      </c>
      <c r="C24" s="44">
        <v>12</v>
      </c>
      <c r="D24" s="44">
        <v>4</v>
      </c>
      <c r="E24" s="44">
        <v>1</v>
      </c>
      <c r="F24" s="45" t="s">
        <v>66</v>
      </c>
      <c r="G24" s="43" t="s">
        <v>67</v>
      </c>
      <c r="H24" s="46">
        <v>137117.6</v>
      </c>
      <c r="I24" s="44" t="s">
        <v>68</v>
      </c>
      <c r="J24" s="47">
        <v>137117.6</v>
      </c>
      <c r="K24" s="47"/>
      <c r="L24" s="67">
        <v>326475</v>
      </c>
      <c r="M24" s="68">
        <f>SUM(H24:H25)</f>
        <v>326475</v>
      </c>
      <c r="N24" s="68">
        <f>L24-M24</f>
        <v>0</v>
      </c>
    </row>
    <row r="25" spans="1:14" ht="30" customHeight="1" x14ac:dyDescent="0.25">
      <c r="A25" s="66" t="s">
        <v>69</v>
      </c>
      <c r="B25" s="44" t="s">
        <v>15</v>
      </c>
      <c r="C25" s="44">
        <v>12</v>
      </c>
      <c r="D25" s="44">
        <v>4</v>
      </c>
      <c r="E25" s="44">
        <v>1</v>
      </c>
      <c r="F25" s="45" t="s">
        <v>66</v>
      </c>
      <c r="G25" s="44" t="s">
        <v>70</v>
      </c>
      <c r="H25" s="46">
        <v>189357.4</v>
      </c>
      <c r="I25" s="44" t="s">
        <v>71</v>
      </c>
      <c r="J25" s="47">
        <v>189357.4</v>
      </c>
      <c r="K25" s="47"/>
      <c r="L25" s="67"/>
      <c r="M25" s="68"/>
      <c r="N25" s="68"/>
    </row>
    <row r="26" spans="1:14" ht="30" customHeight="1" x14ac:dyDescent="0.25">
      <c r="A26" s="27" t="s">
        <v>72</v>
      </c>
      <c r="B26" s="29" t="s">
        <v>15</v>
      </c>
      <c r="C26" s="29">
        <v>12</v>
      </c>
      <c r="D26" s="29">
        <v>4</v>
      </c>
      <c r="E26" s="29">
        <v>1</v>
      </c>
      <c r="F26" s="30" t="s">
        <v>73</v>
      </c>
      <c r="G26" s="29" t="s">
        <v>70</v>
      </c>
      <c r="H26" s="31">
        <v>133605.69</v>
      </c>
      <c r="I26" s="29" t="s">
        <v>71</v>
      </c>
      <c r="J26" s="33">
        <v>133605.69</v>
      </c>
      <c r="K26" s="33"/>
      <c r="L26" s="48" t="s">
        <v>50</v>
      </c>
      <c r="M26" s="40">
        <f>SUM(J26:L26)</f>
        <v>133605.69</v>
      </c>
      <c r="N26" s="41"/>
    </row>
    <row r="27" spans="1:14" ht="30" customHeight="1" x14ac:dyDescent="0.25">
      <c r="A27" s="27" t="s">
        <v>74</v>
      </c>
      <c r="B27" s="29" t="s">
        <v>15</v>
      </c>
      <c r="C27" s="29">
        <v>12</v>
      </c>
      <c r="D27" s="29">
        <v>4</v>
      </c>
      <c r="E27" s="29">
        <v>1</v>
      </c>
      <c r="F27" s="30" t="s">
        <v>39</v>
      </c>
      <c r="G27" s="27" t="s">
        <v>40</v>
      </c>
      <c r="H27" s="31">
        <v>65239.98</v>
      </c>
      <c r="I27" s="29" t="s">
        <v>45</v>
      </c>
      <c r="J27" s="33">
        <v>24464.99</v>
      </c>
      <c r="K27" s="33">
        <v>40774.99</v>
      </c>
      <c r="L27" s="33" t="s">
        <v>50</v>
      </c>
      <c r="M27" s="40">
        <f>SUM(J27:L27)</f>
        <v>65239.979999999996</v>
      </c>
      <c r="N27" s="41"/>
    </row>
    <row r="28" spans="1:14" ht="30" customHeight="1" x14ac:dyDescent="0.25">
      <c r="A28" s="27" t="s">
        <v>75</v>
      </c>
      <c r="B28" s="29" t="s">
        <v>15</v>
      </c>
      <c r="C28" s="29">
        <v>12</v>
      </c>
      <c r="D28" s="29">
        <v>4</v>
      </c>
      <c r="E28" s="29">
        <v>1</v>
      </c>
      <c r="F28" s="49" t="s">
        <v>76</v>
      </c>
      <c r="G28" s="49" t="s">
        <v>77</v>
      </c>
      <c r="H28" s="50">
        <v>400414.51</v>
      </c>
      <c r="I28" s="28" t="s">
        <v>78</v>
      </c>
      <c r="J28" s="33">
        <v>400414.51</v>
      </c>
      <c r="K28" s="33"/>
      <c r="L28" s="48" t="s">
        <v>50</v>
      </c>
      <c r="M28" s="40">
        <f>SUM(J28:L28)</f>
        <v>400414.51</v>
      </c>
      <c r="N28" s="41"/>
    </row>
    <row r="29" spans="1:14" ht="30" customHeight="1" x14ac:dyDescent="0.25">
      <c r="A29" s="27" t="s">
        <v>79</v>
      </c>
      <c r="B29" s="29" t="s">
        <v>15</v>
      </c>
      <c r="C29" s="29">
        <v>12</v>
      </c>
      <c r="D29" s="29">
        <v>4</v>
      </c>
      <c r="E29" s="29">
        <v>1</v>
      </c>
      <c r="F29" s="49" t="s">
        <v>80</v>
      </c>
      <c r="G29" s="49" t="s">
        <v>40</v>
      </c>
      <c r="H29" s="50">
        <v>27041.16</v>
      </c>
      <c r="I29" s="28" t="s">
        <v>45</v>
      </c>
      <c r="J29" s="33">
        <v>10140.43</v>
      </c>
      <c r="K29" s="33">
        <v>16900.73</v>
      </c>
      <c r="L29" s="33" t="s">
        <v>50</v>
      </c>
      <c r="M29" s="40">
        <f>SUM(J29:L29)</f>
        <v>27041.16</v>
      </c>
      <c r="N29" s="41"/>
    </row>
    <row r="30" spans="1:14" s="58" customFormat="1" ht="30" customHeight="1" x14ac:dyDescent="0.25">
      <c r="A30" s="51"/>
      <c r="B30" s="51"/>
      <c r="C30" s="52"/>
      <c r="D30" s="52"/>
      <c r="E30" s="52"/>
      <c r="F30" s="53"/>
      <c r="G30" s="54" t="s">
        <v>81</v>
      </c>
      <c r="H30" s="55">
        <f>SUM(H2:H29)</f>
        <v>3261789.95</v>
      </c>
      <c r="I30" s="53"/>
      <c r="J30" s="55">
        <f>SUM(J2:J29)</f>
        <v>2289582.85</v>
      </c>
      <c r="K30" s="55">
        <f>SUM(K2:K29)</f>
        <v>972207.10000000009</v>
      </c>
      <c r="L30" s="56">
        <f>SUM(L2:L29)</f>
        <v>2895870.8000000003</v>
      </c>
      <c r="M30" s="57">
        <f>SUM(M2:M29)</f>
        <v>3261789.95</v>
      </c>
      <c r="N30" s="53"/>
    </row>
    <row r="32" spans="1:14" ht="23.25" x14ac:dyDescent="0.35">
      <c r="E32" s="59" t="s">
        <v>82</v>
      </c>
      <c r="J32" s="60">
        <f>J30+K30</f>
        <v>3261789.95</v>
      </c>
    </row>
    <row r="34" spans="6:6" x14ac:dyDescent="0.25">
      <c r="F34" s="57" t="s">
        <v>50</v>
      </c>
    </row>
    <row r="35" spans="6:6" x14ac:dyDescent="0.25">
      <c r="F35" s="61" t="s">
        <v>50</v>
      </c>
    </row>
    <row r="36" spans="6:6" x14ac:dyDescent="0.25">
      <c r="F36" s="61" t="s">
        <v>50</v>
      </c>
    </row>
    <row r="37" spans="6:6" x14ac:dyDescent="0.25">
      <c r="F37" s="61" t="s">
        <v>50</v>
      </c>
    </row>
    <row r="38" spans="6:6" x14ac:dyDescent="0.25">
      <c r="F38" s="61" t="s">
        <v>50</v>
      </c>
    </row>
    <row r="39" spans="6:6" x14ac:dyDescent="0.25">
      <c r="F39" s="61" t="s">
        <v>50</v>
      </c>
    </row>
    <row r="40" spans="6:6" x14ac:dyDescent="0.25">
      <c r="F40" s="61" t="s">
        <v>50</v>
      </c>
    </row>
    <row r="41" spans="6:6" x14ac:dyDescent="0.25">
      <c r="F41" s="61" t="s">
        <v>50</v>
      </c>
    </row>
    <row r="42" spans="6:6" x14ac:dyDescent="0.25">
      <c r="F42" s="61" t="s">
        <v>50</v>
      </c>
    </row>
    <row r="43" spans="6:6" x14ac:dyDescent="0.25">
      <c r="F43" s="61" t="s">
        <v>50</v>
      </c>
    </row>
    <row r="44" spans="6:6" x14ac:dyDescent="0.25">
      <c r="F44" s="61" t="s">
        <v>50</v>
      </c>
    </row>
    <row r="45" spans="6:6" x14ac:dyDescent="0.25">
      <c r="F45" s="61" t="s">
        <v>50</v>
      </c>
    </row>
    <row r="46" spans="6:6" x14ac:dyDescent="0.25">
      <c r="F46" s="61" t="s">
        <v>50</v>
      </c>
    </row>
    <row r="47" spans="6:6" x14ac:dyDescent="0.25">
      <c r="F47" s="61" t="s">
        <v>50</v>
      </c>
    </row>
    <row r="48" spans="6:6" x14ac:dyDescent="0.25">
      <c r="F48" s="62" t="s">
        <v>50</v>
      </c>
    </row>
  </sheetData>
  <mergeCells count="24">
    <mergeCell ref="A24:A25"/>
    <mergeCell ref="L24:L25"/>
    <mergeCell ref="M24:M25"/>
    <mergeCell ref="N24:N25"/>
    <mergeCell ref="A16:A18"/>
    <mergeCell ref="B16:B18"/>
    <mergeCell ref="L16:L18"/>
    <mergeCell ref="M16:M18"/>
    <mergeCell ref="N16:N18"/>
    <mergeCell ref="A14:A15"/>
    <mergeCell ref="B14:B15"/>
    <mergeCell ref="L14:L15"/>
    <mergeCell ref="M14:M15"/>
    <mergeCell ref="N14:N15"/>
    <mergeCell ref="A9:A13"/>
    <mergeCell ref="B9:B13"/>
    <mergeCell ref="L9:L13"/>
    <mergeCell ref="M9:M13"/>
    <mergeCell ref="N9:N13"/>
    <mergeCell ref="A2:A8"/>
    <mergeCell ref="B2:B8"/>
    <mergeCell ref="L2:L8"/>
    <mergeCell ref="M2:M8"/>
    <mergeCell ref="N2:N8"/>
  </mergeCell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[EXT] Maria Antonietta Pascarella</dc:creator>
  <dc:description/>
  <cp:lastModifiedBy>Michele Delle Cave</cp:lastModifiedBy>
  <cp:revision>1</cp:revision>
  <cp:lastPrinted>2024-07-10T10:18:11Z</cp:lastPrinted>
  <dcterms:created xsi:type="dcterms:W3CDTF">2024-06-19T13:55:15Z</dcterms:created>
  <dcterms:modified xsi:type="dcterms:W3CDTF">2024-07-10T10:23:57Z</dcterms:modified>
  <dc:language>it-IT</dc:language>
</cp:coreProperties>
</file>